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915" windowHeight="7230"/>
  </bookViews>
  <sheets>
    <sheet name="Tabelle1" sheetId="1" r:id="rId1"/>
    <sheet name="Tabelle2" sheetId="2" r:id="rId2"/>
    <sheet name="Tabelle3" sheetId="3" r:id="rId3"/>
  </sheets>
  <calcPr calcId="145621" refMode="R1C1"/>
</workbook>
</file>

<file path=xl/calcChain.xml><?xml version="1.0" encoding="utf-8"?>
<calcChain xmlns="http://schemas.openxmlformats.org/spreadsheetml/2006/main">
  <c r="D50" i="1" l="1"/>
  <c r="B92" i="1" l="1"/>
  <c r="B86" i="1"/>
  <c r="B50" i="1"/>
  <c r="B88" i="1" l="1"/>
  <c r="B94" i="1" s="1"/>
  <c r="B99" i="1" s="1"/>
  <c r="E23" i="1"/>
  <c r="E46" i="1" l="1"/>
  <c r="E48" i="1"/>
  <c r="C92" i="1"/>
  <c r="D92" i="1"/>
  <c r="D86" i="1"/>
  <c r="C86" i="1"/>
  <c r="E90" i="1"/>
  <c r="E91" i="1"/>
  <c r="E96" i="1"/>
  <c r="E65" i="1"/>
  <c r="E67" i="1"/>
  <c r="E69" i="1"/>
  <c r="E70" i="1"/>
  <c r="E72" i="1"/>
  <c r="E74" i="1"/>
  <c r="E76" i="1"/>
  <c r="E78" i="1"/>
  <c r="E79" i="1"/>
  <c r="E81" i="1"/>
  <c r="E83" i="1"/>
  <c r="E84" i="1"/>
  <c r="E63" i="1"/>
  <c r="C50" i="1"/>
  <c r="E42" i="1"/>
  <c r="E44" i="1"/>
  <c r="E45" i="1"/>
  <c r="E35" i="1"/>
  <c r="E37" i="1"/>
  <c r="E39" i="1"/>
  <c r="E40" i="1"/>
  <c r="E33" i="1"/>
  <c r="E32" i="1"/>
  <c r="E7" i="1"/>
  <c r="E92" i="1" l="1"/>
  <c r="C88" i="1"/>
  <c r="C94" i="1" s="1"/>
  <c r="C99" i="1" s="1"/>
  <c r="D88" i="1"/>
  <c r="D94" i="1" s="1"/>
  <c r="E86" i="1"/>
  <c r="E50" i="1"/>
  <c r="E10" i="1"/>
  <c r="E11" i="1"/>
  <c r="E12" i="1"/>
  <c r="E13" i="1"/>
  <c r="E14" i="1"/>
  <c r="E15" i="1"/>
  <c r="E16" i="1"/>
  <c r="E17" i="1"/>
  <c r="E19" i="1"/>
  <c r="E21" i="1"/>
  <c r="E22" i="1"/>
  <c r="E24" i="1"/>
  <c r="E26" i="1"/>
  <c r="E28" i="1"/>
  <c r="E30" i="1"/>
  <c r="E31" i="1"/>
  <c r="E9" i="1"/>
  <c r="E94" i="1" l="1"/>
  <c r="E88" i="1"/>
  <c r="D99" i="1"/>
  <c r="E99" i="1" s="1"/>
</calcChain>
</file>

<file path=xl/sharedStrings.xml><?xml version="1.0" encoding="utf-8"?>
<sst xmlns="http://schemas.openxmlformats.org/spreadsheetml/2006/main" count="84" uniqueCount="65">
  <si>
    <t xml:space="preserve">Erträge </t>
  </si>
  <si>
    <t>Steuern und ähnliche Abgaben</t>
  </si>
  <si>
    <t>Ergebnis 2016</t>
  </si>
  <si>
    <t>Differenz Ansatz / Ergebnis</t>
  </si>
  <si>
    <t>in EUR (gerundet)</t>
  </si>
  <si>
    <t>davon</t>
  </si>
  <si>
    <t>Grundsteuer A</t>
  </si>
  <si>
    <t>Grundsteuer B</t>
  </si>
  <si>
    <t>Gewerbesteuer</t>
  </si>
  <si>
    <t>Anteil Einkommensteuer</t>
  </si>
  <si>
    <t>Anteil Umsatzsteuer</t>
  </si>
  <si>
    <t>Sonstige Vergnügungssteuer</t>
  </si>
  <si>
    <t>Hundesteuer</t>
  </si>
  <si>
    <t>Zweitwohnungssteuer</t>
  </si>
  <si>
    <t>Familienlastenausgleich</t>
  </si>
  <si>
    <t>Zuwendungen u. allg. Umlagen</t>
  </si>
  <si>
    <t>Schlüsselzuweisungen</t>
  </si>
  <si>
    <t>Fehlbetragszuweisung</t>
  </si>
  <si>
    <t>Sonstige Transfererträge</t>
  </si>
  <si>
    <t>Öffentlich-rechtl. Leistungsentgelte</t>
  </si>
  <si>
    <t>Verwaltungsgebühren</t>
  </si>
  <si>
    <t>Fischereigebühren</t>
  </si>
  <si>
    <t>Parkgebühren</t>
  </si>
  <si>
    <t>Fremdenverkehrsabgabe</t>
  </si>
  <si>
    <t>Privatrechtliche Leistungsentgelte</t>
  </si>
  <si>
    <t>Kostenerstattungen u. -umlagen</t>
  </si>
  <si>
    <t>Schulkostenbeiträge Gymnasium</t>
  </si>
  <si>
    <t>Erstattg. für Dienstleistung Bauhof</t>
  </si>
  <si>
    <t>Sonstige ordentliche Erträge</t>
  </si>
  <si>
    <t>Bußgelder</t>
  </si>
  <si>
    <t>Konzessionsabgaben</t>
  </si>
  <si>
    <t>Auflösung Finanzausgleichsrückstell.</t>
  </si>
  <si>
    <t>Ordentliche Erträge</t>
  </si>
  <si>
    <t>Aktivierte Eigenleistung</t>
  </si>
  <si>
    <t>Aufwendungen</t>
  </si>
  <si>
    <t>Personalaufwendungen</t>
  </si>
  <si>
    <t>Versorgungsaufwendungen</t>
  </si>
  <si>
    <t>Sach- und Dienstleistungen</t>
  </si>
  <si>
    <t>Kosten Flüchtlingshilfe</t>
  </si>
  <si>
    <t>Instandsetzung Straßen</t>
  </si>
  <si>
    <t>Abschreibungen</t>
  </si>
  <si>
    <t>Abschreibung Gymnasium</t>
  </si>
  <si>
    <t>Transferaufwendungen</t>
  </si>
  <si>
    <t>Zuschüsse an Kindertagesstätten</t>
  </si>
  <si>
    <t>Gewerbesteuerumlage</t>
  </si>
  <si>
    <t>Sonstige ordentl. Aufwendungen</t>
  </si>
  <si>
    <t>Schülerbeförderung Gymnasium</t>
  </si>
  <si>
    <t>Kosten für F- und B-Planung</t>
  </si>
  <si>
    <t>Ordentliche Aufwendungen</t>
  </si>
  <si>
    <t>Ergebnis lfd. Verwaltungstätigkeit</t>
  </si>
  <si>
    <t>Finanzerträge</t>
  </si>
  <si>
    <t>Zinsen u. ähnliche Aufwendungen</t>
  </si>
  <si>
    <t>Finanzergebnis</t>
  </si>
  <si>
    <t>Ordentliches Ergebnis</t>
  </si>
  <si>
    <t>Außerordentliche Erträge</t>
  </si>
  <si>
    <t>Jahresergebnis</t>
  </si>
  <si>
    <t>Finanzen und Controlling</t>
  </si>
  <si>
    <t>Ute Sohrt</t>
  </si>
  <si>
    <t>Zuweisung für übergemeindliche Aufg.</t>
  </si>
  <si>
    <t>Ansatz 2017</t>
  </si>
  <si>
    <t>Sonderbedarfzuweisung</t>
  </si>
  <si>
    <t>1. Quartal 2017</t>
  </si>
  <si>
    <r>
      <t xml:space="preserve">Finanzbericht / 1.Quartal 2017 </t>
    </r>
    <r>
      <rPr>
        <b/>
        <sz val="10"/>
        <color theme="1"/>
        <rFont val="Arial"/>
        <family val="2"/>
      </rPr>
      <t>(Stand 18.04.2017)</t>
    </r>
  </si>
  <si>
    <r>
      <t xml:space="preserve">Finanzbericht / 1. Quartal 2017 </t>
    </r>
    <r>
      <rPr>
        <b/>
        <sz val="10"/>
        <color theme="1"/>
        <rFont val="Arial"/>
        <family val="2"/>
      </rPr>
      <t>(Stand 18.01.2017)</t>
    </r>
  </si>
  <si>
    <t>Kappeln, 18.04.2017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</si>
</sst>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0" fontId="4" fillId="0" borderId="1" xfId="0" applyFont="1" applyBorder="1"/>
    <xf numFmtId="0" fontId="3" fillId="0" borderId="2" xfId="0" applyFont="1" applyBorder="1"/>
    <xf numFmtId="0" fontId="1" fillId="0" borderId="3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5" fillId="0" borderId="2" xfId="0" applyFont="1" applyBorder="1"/>
    <xf numFmtId="0" fontId="3" fillId="0" borderId="3" xfId="0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2" fillId="0" borderId="3" xfId="0" applyNumberFormat="1" applyFont="1" applyBorder="1"/>
    <xf numFmtId="0" fontId="2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3" fillId="0" borderId="1" xfId="0" applyFont="1" applyBorder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wrapText="1"/>
    </xf>
    <xf numFmtId="3" fontId="6" fillId="0" borderId="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topLeftCell="A83" workbookViewId="0">
      <selection activeCell="A106" sqref="A106"/>
    </sheetView>
  </sheetViews>
  <sheetFormatPr baseColWidth="10" defaultRowHeight="12.75" x14ac:dyDescent="0.2"/>
  <cols>
    <col min="1" max="1" width="31.85546875" style="2" customWidth="1"/>
    <col min="2" max="3" width="13.7109375" style="2" customWidth="1"/>
    <col min="4" max="4" width="14.42578125" style="2" customWidth="1"/>
    <col min="5" max="5" width="14.85546875" style="4" customWidth="1"/>
    <col min="6" max="16384" width="11.42578125" style="2"/>
  </cols>
  <sheetData>
    <row r="1" spans="1:5" ht="18" x14ac:dyDescent="0.25">
      <c r="A1" s="3" t="s">
        <v>62</v>
      </c>
    </row>
    <row r="2" spans="1:5" ht="12.75" customHeight="1" x14ac:dyDescent="0.25">
      <c r="A2" s="3"/>
    </row>
    <row r="3" spans="1:5" ht="43.5" customHeight="1" x14ac:dyDescent="0.25">
      <c r="A3" s="7"/>
      <c r="B3" s="12" t="s">
        <v>2</v>
      </c>
      <c r="C3" s="12" t="s">
        <v>59</v>
      </c>
      <c r="D3" s="12" t="s">
        <v>61</v>
      </c>
      <c r="E3" s="18" t="s">
        <v>3</v>
      </c>
    </row>
    <row r="4" spans="1:5" x14ac:dyDescent="0.2">
      <c r="A4" s="8"/>
      <c r="B4" s="13" t="s">
        <v>4</v>
      </c>
      <c r="C4" s="13" t="s">
        <v>4</v>
      </c>
      <c r="D4" s="13" t="s">
        <v>4</v>
      </c>
      <c r="E4" s="13" t="s">
        <v>4</v>
      </c>
    </row>
    <row r="5" spans="1:5" ht="15.75" x14ac:dyDescent="0.25">
      <c r="A5" s="9" t="s">
        <v>0</v>
      </c>
      <c r="B5" s="14"/>
      <c r="C5" s="14"/>
      <c r="D5" s="14"/>
      <c r="E5" s="19"/>
    </row>
    <row r="6" spans="1:5" x14ac:dyDescent="0.2">
      <c r="A6" s="8"/>
      <c r="B6" s="8"/>
      <c r="C6" s="8"/>
      <c r="D6" s="8"/>
      <c r="E6" s="20"/>
    </row>
    <row r="7" spans="1:5" x14ac:dyDescent="0.2">
      <c r="A7" s="10" t="s">
        <v>1</v>
      </c>
      <c r="B7" s="15">
        <v>8244600</v>
      </c>
      <c r="C7" s="15">
        <v>8503500</v>
      </c>
      <c r="D7" s="15">
        <v>5276000</v>
      </c>
      <c r="E7" s="21">
        <f>D7-C7</f>
        <v>-3227500</v>
      </c>
    </row>
    <row r="8" spans="1:5" x14ac:dyDescent="0.2">
      <c r="A8" s="8" t="s">
        <v>5</v>
      </c>
      <c r="B8" s="16"/>
      <c r="C8" s="16"/>
      <c r="D8" s="16"/>
      <c r="E8" s="22"/>
    </row>
    <row r="9" spans="1:5" x14ac:dyDescent="0.2">
      <c r="A9" s="8" t="s">
        <v>6</v>
      </c>
      <c r="B9" s="16">
        <v>60200</v>
      </c>
      <c r="C9" s="16">
        <v>61000</v>
      </c>
      <c r="D9" s="16">
        <v>65600</v>
      </c>
      <c r="E9" s="22">
        <f>D9-C9</f>
        <v>4600</v>
      </c>
    </row>
    <row r="10" spans="1:5" x14ac:dyDescent="0.2">
      <c r="A10" s="8" t="s">
        <v>7</v>
      </c>
      <c r="B10" s="16">
        <v>1647600</v>
      </c>
      <c r="C10" s="16">
        <v>1650000</v>
      </c>
      <c r="D10" s="16">
        <v>1690900</v>
      </c>
      <c r="E10" s="22">
        <f t="shared" ref="E10:E50" si="0">D10-C10</f>
        <v>40900</v>
      </c>
    </row>
    <row r="11" spans="1:5" x14ac:dyDescent="0.2">
      <c r="A11" s="8" t="s">
        <v>8</v>
      </c>
      <c r="B11" s="16">
        <v>2897500</v>
      </c>
      <c r="C11" s="16">
        <v>3000000</v>
      </c>
      <c r="D11" s="16">
        <v>2826800</v>
      </c>
      <c r="E11" s="22">
        <f t="shared" si="0"/>
        <v>-173200</v>
      </c>
    </row>
    <row r="12" spans="1:5" x14ac:dyDescent="0.2">
      <c r="A12" s="8" t="s">
        <v>9</v>
      </c>
      <c r="B12" s="16">
        <v>2499300</v>
      </c>
      <c r="C12" s="16">
        <v>2608500</v>
      </c>
      <c r="D12" s="16">
        <v>0</v>
      </c>
      <c r="E12" s="22">
        <f t="shared" si="0"/>
        <v>-2608500</v>
      </c>
    </row>
    <row r="13" spans="1:5" x14ac:dyDescent="0.2">
      <c r="A13" s="8" t="s">
        <v>10</v>
      </c>
      <c r="B13" s="16">
        <v>332800</v>
      </c>
      <c r="C13" s="16">
        <v>416000</v>
      </c>
      <c r="D13" s="16">
        <v>0</v>
      </c>
      <c r="E13" s="22">
        <f t="shared" si="0"/>
        <v>-416000</v>
      </c>
    </row>
    <row r="14" spans="1:5" x14ac:dyDescent="0.2">
      <c r="A14" s="8" t="s">
        <v>11</v>
      </c>
      <c r="B14" s="16">
        <v>165400</v>
      </c>
      <c r="C14" s="16">
        <v>150000</v>
      </c>
      <c r="D14" s="16">
        <v>86000</v>
      </c>
      <c r="E14" s="22">
        <f t="shared" si="0"/>
        <v>-64000</v>
      </c>
    </row>
    <row r="15" spans="1:5" x14ac:dyDescent="0.2">
      <c r="A15" s="8" t="s">
        <v>12</v>
      </c>
      <c r="B15" s="16">
        <v>80300</v>
      </c>
      <c r="C15" s="16">
        <v>80000</v>
      </c>
      <c r="D15" s="16">
        <v>78800</v>
      </c>
      <c r="E15" s="22">
        <f t="shared" si="0"/>
        <v>-1200</v>
      </c>
    </row>
    <row r="16" spans="1:5" x14ac:dyDescent="0.2">
      <c r="A16" s="8" t="s">
        <v>13</v>
      </c>
      <c r="B16" s="16">
        <v>327800</v>
      </c>
      <c r="C16" s="16">
        <v>300000</v>
      </c>
      <c r="D16" s="16">
        <v>288300</v>
      </c>
      <c r="E16" s="22">
        <f t="shared" si="0"/>
        <v>-11700</v>
      </c>
    </row>
    <row r="17" spans="1:5" x14ac:dyDescent="0.2">
      <c r="A17" s="8" t="s">
        <v>14</v>
      </c>
      <c r="B17" s="16">
        <v>233600</v>
      </c>
      <c r="C17" s="16">
        <v>238000</v>
      </c>
      <c r="D17" s="16">
        <v>239500</v>
      </c>
      <c r="E17" s="22">
        <f t="shared" si="0"/>
        <v>1500</v>
      </c>
    </row>
    <row r="18" spans="1:5" x14ac:dyDescent="0.2">
      <c r="A18" s="8"/>
      <c r="B18" s="16"/>
      <c r="C18" s="16"/>
      <c r="D18" s="16"/>
      <c r="E18" s="22"/>
    </row>
    <row r="19" spans="1:5" s="1" customFormat="1" x14ac:dyDescent="0.2">
      <c r="A19" s="10" t="s">
        <v>15</v>
      </c>
      <c r="B19" s="15">
        <v>4993400</v>
      </c>
      <c r="C19" s="15">
        <v>4632500</v>
      </c>
      <c r="D19" s="15">
        <v>1789100</v>
      </c>
      <c r="E19" s="21">
        <f t="shared" si="0"/>
        <v>-2843400</v>
      </c>
    </row>
    <row r="20" spans="1:5" x14ac:dyDescent="0.2">
      <c r="A20" s="8" t="s">
        <v>5</v>
      </c>
      <c r="B20" s="16"/>
      <c r="C20" s="16"/>
      <c r="D20" s="16"/>
      <c r="E20" s="22"/>
    </row>
    <row r="21" spans="1:5" x14ac:dyDescent="0.2">
      <c r="A21" s="8" t="s">
        <v>16</v>
      </c>
      <c r="B21" s="16">
        <v>1745000</v>
      </c>
      <c r="C21" s="16">
        <v>2103500</v>
      </c>
      <c r="D21" s="16">
        <v>1046300</v>
      </c>
      <c r="E21" s="22">
        <f t="shared" si="0"/>
        <v>-1057200</v>
      </c>
    </row>
    <row r="22" spans="1:5" x14ac:dyDescent="0.2">
      <c r="A22" s="8" t="s">
        <v>17</v>
      </c>
      <c r="B22" s="16">
        <v>305000</v>
      </c>
      <c r="C22" s="16">
        <v>80000</v>
      </c>
      <c r="D22" s="16">
        <v>0</v>
      </c>
      <c r="E22" s="22">
        <f>D22-C22</f>
        <v>-80000</v>
      </c>
    </row>
    <row r="23" spans="1:5" x14ac:dyDescent="0.2">
      <c r="A23" s="8" t="s">
        <v>58</v>
      </c>
      <c r="B23" s="16">
        <v>1271000</v>
      </c>
      <c r="C23" s="16">
        <v>1481900</v>
      </c>
      <c r="D23" s="16">
        <v>735500</v>
      </c>
      <c r="E23" s="22">
        <f t="shared" si="0"/>
        <v>-746400</v>
      </c>
    </row>
    <row r="24" spans="1:5" x14ac:dyDescent="0.2">
      <c r="A24" s="8" t="s">
        <v>60</v>
      </c>
      <c r="B24" s="16">
        <v>340600</v>
      </c>
      <c r="C24" s="16">
        <v>0</v>
      </c>
      <c r="D24" s="16">
        <v>0</v>
      </c>
      <c r="E24" s="22">
        <f t="shared" si="0"/>
        <v>0</v>
      </c>
    </row>
    <row r="25" spans="1:5" x14ac:dyDescent="0.2">
      <c r="A25" s="8"/>
      <c r="B25" s="16"/>
      <c r="C25" s="16"/>
      <c r="D25" s="16"/>
      <c r="E25" s="22"/>
    </row>
    <row r="26" spans="1:5" s="1" customFormat="1" x14ac:dyDescent="0.2">
      <c r="A26" s="10" t="s">
        <v>18</v>
      </c>
      <c r="B26" s="15">
        <v>15600</v>
      </c>
      <c r="C26" s="15">
        <v>15100</v>
      </c>
      <c r="D26" s="15">
        <v>0</v>
      </c>
      <c r="E26" s="21">
        <f t="shared" si="0"/>
        <v>-15100</v>
      </c>
    </row>
    <row r="27" spans="1:5" x14ac:dyDescent="0.2">
      <c r="A27" s="8"/>
      <c r="B27" s="16"/>
      <c r="C27" s="16"/>
      <c r="D27" s="16"/>
      <c r="E27" s="22"/>
    </row>
    <row r="28" spans="1:5" s="1" customFormat="1" x14ac:dyDescent="0.2">
      <c r="A28" s="10" t="s">
        <v>19</v>
      </c>
      <c r="B28" s="15">
        <v>2137400</v>
      </c>
      <c r="C28" s="15">
        <v>1998200</v>
      </c>
      <c r="D28" s="15">
        <v>1208400</v>
      </c>
      <c r="E28" s="21">
        <f t="shared" si="0"/>
        <v>-789800</v>
      </c>
    </row>
    <row r="29" spans="1:5" x14ac:dyDescent="0.2">
      <c r="A29" s="8" t="s">
        <v>5</v>
      </c>
      <c r="B29" s="16"/>
      <c r="C29" s="16"/>
      <c r="D29" s="16"/>
      <c r="E29" s="22"/>
    </row>
    <row r="30" spans="1:5" x14ac:dyDescent="0.2">
      <c r="A30" s="8" t="s">
        <v>20</v>
      </c>
      <c r="B30" s="27">
        <v>120300</v>
      </c>
      <c r="C30" s="16">
        <v>96500</v>
      </c>
      <c r="D30" s="27">
        <v>48000</v>
      </c>
      <c r="E30" s="22">
        <f t="shared" si="0"/>
        <v>-48500</v>
      </c>
    </row>
    <row r="31" spans="1:5" x14ac:dyDescent="0.2">
      <c r="A31" s="8" t="s">
        <v>21</v>
      </c>
      <c r="B31" s="16">
        <v>161000</v>
      </c>
      <c r="C31" s="16">
        <v>130000</v>
      </c>
      <c r="D31" s="16">
        <v>42400</v>
      </c>
      <c r="E31" s="22">
        <f t="shared" si="0"/>
        <v>-87600</v>
      </c>
    </row>
    <row r="32" spans="1:5" x14ac:dyDescent="0.2">
      <c r="A32" s="8" t="s">
        <v>22</v>
      </c>
      <c r="B32" s="16">
        <v>259300</v>
      </c>
      <c r="C32" s="27">
        <v>240000</v>
      </c>
      <c r="D32" s="27">
        <v>40500</v>
      </c>
      <c r="E32" s="22">
        <f t="shared" si="0"/>
        <v>-199500</v>
      </c>
    </row>
    <row r="33" spans="1:5" x14ac:dyDescent="0.2">
      <c r="A33" s="8" t="s">
        <v>23</v>
      </c>
      <c r="B33" s="16">
        <v>137800</v>
      </c>
      <c r="C33" s="16">
        <v>140000</v>
      </c>
      <c r="D33" s="16">
        <v>4600</v>
      </c>
      <c r="E33" s="22">
        <f t="shared" si="0"/>
        <v>-135400</v>
      </c>
    </row>
    <row r="34" spans="1:5" x14ac:dyDescent="0.2">
      <c r="A34" s="8"/>
      <c r="B34" s="16"/>
      <c r="C34" s="16"/>
      <c r="D34" s="16"/>
      <c r="E34" s="22"/>
    </row>
    <row r="35" spans="1:5" s="1" customFormat="1" x14ac:dyDescent="0.2">
      <c r="A35" s="10" t="s">
        <v>24</v>
      </c>
      <c r="B35" s="15">
        <v>103000</v>
      </c>
      <c r="C35" s="15">
        <v>99500</v>
      </c>
      <c r="D35" s="15">
        <v>35200</v>
      </c>
      <c r="E35" s="21">
        <f t="shared" si="0"/>
        <v>-64300</v>
      </c>
    </row>
    <row r="36" spans="1:5" x14ac:dyDescent="0.2">
      <c r="A36" s="8"/>
      <c r="B36" s="16"/>
      <c r="C36" s="16"/>
      <c r="D36" s="16"/>
      <c r="E36" s="22"/>
    </row>
    <row r="37" spans="1:5" s="1" customFormat="1" x14ac:dyDescent="0.2">
      <c r="A37" s="10" t="s">
        <v>25</v>
      </c>
      <c r="B37" s="15">
        <v>2481400</v>
      </c>
      <c r="C37" s="15">
        <v>2580900</v>
      </c>
      <c r="D37" s="15">
        <v>675100</v>
      </c>
      <c r="E37" s="21">
        <f t="shared" si="0"/>
        <v>-1905800</v>
      </c>
    </row>
    <row r="38" spans="1:5" x14ac:dyDescent="0.2">
      <c r="A38" s="8" t="s">
        <v>5</v>
      </c>
      <c r="B38" s="16"/>
      <c r="C38" s="16"/>
      <c r="D38" s="16"/>
      <c r="E38" s="22"/>
    </row>
    <row r="39" spans="1:5" x14ac:dyDescent="0.2">
      <c r="A39" s="8" t="s">
        <v>26</v>
      </c>
      <c r="B39" s="16">
        <v>952700</v>
      </c>
      <c r="C39" s="27">
        <v>1050000</v>
      </c>
      <c r="D39" s="27">
        <v>0</v>
      </c>
      <c r="E39" s="22">
        <f t="shared" si="0"/>
        <v>-1050000</v>
      </c>
    </row>
    <row r="40" spans="1:5" x14ac:dyDescent="0.2">
      <c r="A40" s="8" t="s">
        <v>27</v>
      </c>
      <c r="B40" s="16">
        <v>15000</v>
      </c>
      <c r="C40" s="27">
        <v>7500</v>
      </c>
      <c r="D40" s="27">
        <v>1800</v>
      </c>
      <c r="E40" s="22">
        <f t="shared" si="0"/>
        <v>-5700</v>
      </c>
    </row>
    <row r="41" spans="1:5" x14ac:dyDescent="0.2">
      <c r="A41" s="8"/>
      <c r="B41" s="16"/>
      <c r="C41" s="16"/>
      <c r="D41" s="16"/>
      <c r="E41" s="22"/>
    </row>
    <row r="42" spans="1:5" s="1" customFormat="1" x14ac:dyDescent="0.2">
      <c r="A42" s="10" t="s">
        <v>28</v>
      </c>
      <c r="B42" s="15">
        <v>847800</v>
      </c>
      <c r="C42" s="15">
        <v>1165500</v>
      </c>
      <c r="D42" s="15">
        <v>712100</v>
      </c>
      <c r="E42" s="21">
        <f t="shared" si="0"/>
        <v>-453400</v>
      </c>
    </row>
    <row r="43" spans="1:5" x14ac:dyDescent="0.2">
      <c r="A43" s="8" t="s">
        <v>5</v>
      </c>
      <c r="B43" s="16"/>
      <c r="C43" s="16"/>
      <c r="D43" s="16"/>
      <c r="E43" s="22"/>
    </row>
    <row r="44" spans="1:5" x14ac:dyDescent="0.2">
      <c r="A44" s="8" t="s">
        <v>29</v>
      </c>
      <c r="B44" s="16">
        <v>59200</v>
      </c>
      <c r="C44" s="16">
        <v>90800</v>
      </c>
      <c r="D44" s="16">
        <v>0</v>
      </c>
      <c r="E44" s="22">
        <f t="shared" si="0"/>
        <v>-90800</v>
      </c>
    </row>
    <row r="45" spans="1:5" x14ac:dyDescent="0.2">
      <c r="A45" s="8" t="s">
        <v>30</v>
      </c>
      <c r="B45" s="16">
        <v>330700</v>
      </c>
      <c r="C45" s="16">
        <v>312800</v>
      </c>
      <c r="D45" s="16">
        <v>312800</v>
      </c>
      <c r="E45" s="22">
        <f t="shared" si="0"/>
        <v>0</v>
      </c>
    </row>
    <row r="46" spans="1:5" x14ac:dyDescent="0.2">
      <c r="A46" s="8" t="s">
        <v>31</v>
      </c>
      <c r="B46" s="16">
        <v>0</v>
      </c>
      <c r="C46" s="16">
        <v>150000</v>
      </c>
      <c r="D46" s="16">
        <v>0</v>
      </c>
      <c r="E46" s="22">
        <f t="shared" si="0"/>
        <v>-150000</v>
      </c>
    </row>
    <row r="47" spans="1:5" x14ac:dyDescent="0.2">
      <c r="A47" s="8"/>
      <c r="B47" s="16"/>
      <c r="C47" s="16"/>
      <c r="D47" s="16"/>
      <c r="E47" s="22"/>
    </row>
    <row r="48" spans="1:5" s="1" customFormat="1" x14ac:dyDescent="0.2">
      <c r="A48" s="10" t="s">
        <v>33</v>
      </c>
      <c r="B48" s="15">
        <v>3300</v>
      </c>
      <c r="C48" s="15">
        <v>0</v>
      </c>
      <c r="D48" s="15">
        <v>7700</v>
      </c>
      <c r="E48" s="21">
        <f t="shared" si="0"/>
        <v>7700</v>
      </c>
    </row>
    <row r="49" spans="1:5" x14ac:dyDescent="0.2">
      <c r="A49" s="8"/>
      <c r="B49" s="16"/>
      <c r="C49" s="16"/>
      <c r="D49" s="16"/>
      <c r="E49" s="22"/>
    </row>
    <row r="50" spans="1:5" s="1" customFormat="1" x14ac:dyDescent="0.2">
      <c r="A50" s="11" t="s">
        <v>32</v>
      </c>
      <c r="B50" s="17">
        <f>B7+B19+B26+B28+B35+B37+B42+B48</f>
        <v>18826500</v>
      </c>
      <c r="C50" s="17">
        <f>C7+C19+C26+C28+C35+C37+C42</f>
        <v>18995200</v>
      </c>
      <c r="D50" s="17">
        <f>D7+D19+D26+D28+D35+D37+D42+D48</f>
        <v>9703600</v>
      </c>
      <c r="E50" s="23">
        <f t="shared" si="0"/>
        <v>-9291600</v>
      </c>
    </row>
    <row r="51" spans="1:5" x14ac:dyDescent="0.2">
      <c r="B51" s="5"/>
      <c r="C51" s="5"/>
      <c r="D51" s="5"/>
      <c r="E51" s="6"/>
    </row>
    <row r="52" spans="1:5" x14ac:dyDescent="0.2">
      <c r="B52" s="5"/>
      <c r="C52" s="5"/>
      <c r="D52" s="5"/>
      <c r="E52" s="6"/>
    </row>
    <row r="53" spans="1:5" x14ac:dyDescent="0.2">
      <c r="B53" s="5"/>
      <c r="C53" s="5"/>
      <c r="D53" s="5"/>
      <c r="E53" s="6"/>
    </row>
    <row r="54" spans="1:5" x14ac:dyDescent="0.2">
      <c r="B54" s="5"/>
      <c r="C54" s="5"/>
      <c r="D54" s="5"/>
      <c r="E54" s="6"/>
    </row>
    <row r="55" spans="1:5" x14ac:dyDescent="0.2">
      <c r="B55" s="5"/>
      <c r="C55" s="5"/>
      <c r="D55" s="5"/>
      <c r="E55" s="6"/>
    </row>
    <row r="56" spans="1:5" x14ac:dyDescent="0.2">
      <c r="B56" s="5"/>
      <c r="C56" s="5"/>
      <c r="D56" s="5"/>
      <c r="E56" s="6"/>
    </row>
    <row r="57" spans="1:5" ht="18" x14ac:dyDescent="0.25">
      <c r="A57" s="3" t="s">
        <v>63</v>
      </c>
      <c r="B57" s="5"/>
      <c r="C57" s="5"/>
      <c r="D57" s="5"/>
      <c r="E57" s="6"/>
    </row>
    <row r="58" spans="1:5" x14ac:dyDescent="0.2">
      <c r="B58" s="5"/>
      <c r="C58" s="5"/>
      <c r="D58" s="5"/>
      <c r="E58" s="6"/>
    </row>
    <row r="59" spans="1:5" ht="38.25" x14ac:dyDescent="0.2">
      <c r="A59" s="24"/>
      <c r="B59" s="12" t="s">
        <v>2</v>
      </c>
      <c r="C59" s="12" t="s">
        <v>59</v>
      </c>
      <c r="D59" s="12" t="s">
        <v>61</v>
      </c>
      <c r="E59" s="18" t="s">
        <v>3</v>
      </c>
    </row>
    <row r="60" spans="1:5" x14ac:dyDescent="0.2">
      <c r="A60" s="8"/>
      <c r="B60" s="13" t="s">
        <v>4</v>
      </c>
      <c r="C60" s="13" t="s">
        <v>4</v>
      </c>
      <c r="D60" s="13" t="s">
        <v>4</v>
      </c>
      <c r="E60" s="13" t="s">
        <v>4</v>
      </c>
    </row>
    <row r="61" spans="1:5" ht="15.75" x14ac:dyDescent="0.25">
      <c r="A61" s="9" t="s">
        <v>34</v>
      </c>
      <c r="B61" s="25"/>
      <c r="C61" s="25"/>
      <c r="D61" s="14"/>
      <c r="E61" s="26"/>
    </row>
    <row r="62" spans="1:5" x14ac:dyDescent="0.2">
      <c r="A62" s="8"/>
      <c r="B62" s="16"/>
      <c r="C62" s="16"/>
      <c r="D62" s="16"/>
      <c r="E62" s="22"/>
    </row>
    <row r="63" spans="1:5" s="1" customFormat="1" x14ac:dyDescent="0.2">
      <c r="A63" s="10" t="s">
        <v>35</v>
      </c>
      <c r="B63" s="15">
        <v>4977400</v>
      </c>
      <c r="C63" s="15">
        <v>5090000</v>
      </c>
      <c r="D63" s="15">
        <v>1384100</v>
      </c>
      <c r="E63" s="21">
        <f>D63-C63</f>
        <v>-3705900</v>
      </c>
    </row>
    <row r="64" spans="1:5" x14ac:dyDescent="0.2">
      <c r="A64" s="8"/>
      <c r="B64" s="16"/>
      <c r="C64" s="16"/>
      <c r="D64" s="16"/>
      <c r="E64" s="21"/>
    </row>
    <row r="65" spans="1:5" s="1" customFormat="1" x14ac:dyDescent="0.2">
      <c r="A65" s="10" t="s">
        <v>36</v>
      </c>
      <c r="B65" s="15">
        <v>199000</v>
      </c>
      <c r="C65" s="15">
        <v>145700</v>
      </c>
      <c r="D65" s="15">
        <v>110600</v>
      </c>
      <c r="E65" s="21">
        <f t="shared" ref="E65:E99" si="1">D65-C65</f>
        <v>-35100</v>
      </c>
    </row>
    <row r="66" spans="1:5" x14ac:dyDescent="0.2">
      <c r="A66" s="8"/>
      <c r="B66" s="16"/>
      <c r="C66" s="16"/>
      <c r="D66" s="16"/>
      <c r="E66" s="21"/>
    </row>
    <row r="67" spans="1:5" s="1" customFormat="1" x14ac:dyDescent="0.2">
      <c r="A67" s="10" t="s">
        <v>37</v>
      </c>
      <c r="B67" s="15">
        <v>2226100</v>
      </c>
      <c r="C67" s="15">
        <v>2510200</v>
      </c>
      <c r="D67" s="15">
        <v>677900</v>
      </c>
      <c r="E67" s="21">
        <f t="shared" si="1"/>
        <v>-1832300</v>
      </c>
    </row>
    <row r="68" spans="1:5" x14ac:dyDescent="0.2">
      <c r="A68" s="8" t="s">
        <v>5</v>
      </c>
      <c r="B68" s="16"/>
      <c r="C68" s="16"/>
      <c r="D68" s="16"/>
      <c r="E68" s="21"/>
    </row>
    <row r="69" spans="1:5" x14ac:dyDescent="0.2">
      <c r="A69" s="8" t="s">
        <v>38</v>
      </c>
      <c r="B69" s="16">
        <v>40500</v>
      </c>
      <c r="C69" s="27">
        <v>100000</v>
      </c>
      <c r="D69" s="27">
        <v>5300</v>
      </c>
      <c r="E69" s="22">
        <f t="shared" si="1"/>
        <v>-94700</v>
      </c>
    </row>
    <row r="70" spans="1:5" x14ac:dyDescent="0.2">
      <c r="A70" s="8" t="s">
        <v>39</v>
      </c>
      <c r="B70" s="16">
        <v>460700</v>
      </c>
      <c r="C70" s="27">
        <v>400000</v>
      </c>
      <c r="D70" s="27">
        <v>7500</v>
      </c>
      <c r="E70" s="22">
        <f t="shared" si="1"/>
        <v>-392500</v>
      </c>
    </row>
    <row r="71" spans="1:5" x14ac:dyDescent="0.2">
      <c r="A71" s="8"/>
      <c r="B71" s="16"/>
      <c r="C71" s="16"/>
      <c r="D71" s="16"/>
      <c r="E71" s="21"/>
    </row>
    <row r="72" spans="1:5" s="1" customFormat="1" x14ac:dyDescent="0.2">
      <c r="A72" s="10" t="s">
        <v>40</v>
      </c>
      <c r="B72" s="15">
        <v>2022000</v>
      </c>
      <c r="C72" s="15">
        <v>1275900</v>
      </c>
      <c r="D72" s="15">
        <v>11700</v>
      </c>
      <c r="E72" s="21">
        <f t="shared" si="1"/>
        <v>-1264200</v>
      </c>
    </row>
    <row r="73" spans="1:5" x14ac:dyDescent="0.2">
      <c r="A73" s="8" t="s">
        <v>5</v>
      </c>
      <c r="B73" s="16"/>
      <c r="C73" s="16"/>
      <c r="D73" s="16"/>
      <c r="E73" s="21"/>
    </row>
    <row r="74" spans="1:5" x14ac:dyDescent="0.2">
      <c r="A74" s="8" t="s">
        <v>41</v>
      </c>
      <c r="B74" s="16">
        <v>815900</v>
      </c>
      <c r="C74" s="27">
        <v>261800</v>
      </c>
      <c r="D74" s="27">
        <v>0</v>
      </c>
      <c r="E74" s="22">
        <f t="shared" si="1"/>
        <v>-261800</v>
      </c>
    </row>
    <row r="75" spans="1:5" x14ac:dyDescent="0.2">
      <c r="A75" s="8"/>
      <c r="B75" s="16"/>
      <c r="C75" s="16"/>
      <c r="D75" s="16"/>
      <c r="E75" s="21"/>
    </row>
    <row r="76" spans="1:5" s="1" customFormat="1" x14ac:dyDescent="0.2">
      <c r="A76" s="10" t="s">
        <v>42</v>
      </c>
      <c r="B76" s="15">
        <v>6550600</v>
      </c>
      <c r="C76" s="15">
        <v>6804000</v>
      </c>
      <c r="D76" s="15">
        <v>4070000</v>
      </c>
      <c r="E76" s="21">
        <f t="shared" si="1"/>
        <v>-2734000</v>
      </c>
    </row>
    <row r="77" spans="1:5" x14ac:dyDescent="0.2">
      <c r="A77" s="8" t="s">
        <v>5</v>
      </c>
      <c r="B77" s="16"/>
      <c r="C77" s="16"/>
      <c r="D77" s="16"/>
      <c r="E77" s="21"/>
    </row>
    <row r="78" spans="1:5" x14ac:dyDescent="0.2">
      <c r="A78" s="8" t="s">
        <v>43</v>
      </c>
      <c r="B78" s="16">
        <v>1248100</v>
      </c>
      <c r="C78" s="27">
        <v>1363900</v>
      </c>
      <c r="D78" s="27">
        <v>1209100</v>
      </c>
      <c r="E78" s="22">
        <f t="shared" si="1"/>
        <v>-154800</v>
      </c>
    </row>
    <row r="79" spans="1:5" x14ac:dyDescent="0.2">
      <c r="A79" s="8" t="s">
        <v>44</v>
      </c>
      <c r="B79" s="16">
        <v>551100</v>
      </c>
      <c r="C79" s="16">
        <v>560000</v>
      </c>
      <c r="D79" s="16">
        <v>0</v>
      </c>
      <c r="E79" s="22">
        <f t="shared" si="1"/>
        <v>-560000</v>
      </c>
    </row>
    <row r="80" spans="1:5" x14ac:dyDescent="0.2">
      <c r="A80" s="8"/>
      <c r="B80" s="16"/>
      <c r="C80" s="16"/>
      <c r="D80" s="16"/>
      <c r="E80" s="21"/>
    </row>
    <row r="81" spans="1:5" s="1" customFormat="1" x14ac:dyDescent="0.2">
      <c r="A81" s="10" t="s">
        <v>45</v>
      </c>
      <c r="B81" s="15">
        <v>2825800</v>
      </c>
      <c r="C81" s="15">
        <v>2808900</v>
      </c>
      <c r="D81" s="15">
        <v>1964800</v>
      </c>
      <c r="E81" s="21">
        <f t="shared" si="1"/>
        <v>-844100</v>
      </c>
    </row>
    <row r="82" spans="1:5" x14ac:dyDescent="0.2">
      <c r="A82" s="8" t="s">
        <v>5</v>
      </c>
      <c r="B82" s="16"/>
      <c r="C82" s="16"/>
      <c r="D82" s="16"/>
      <c r="E82" s="21"/>
    </row>
    <row r="83" spans="1:5" x14ac:dyDescent="0.2">
      <c r="A83" s="8" t="s">
        <v>46</v>
      </c>
      <c r="B83" s="16">
        <v>306900</v>
      </c>
      <c r="C83" s="16">
        <v>325000</v>
      </c>
      <c r="D83" s="16">
        <v>77200</v>
      </c>
      <c r="E83" s="22">
        <f t="shared" si="1"/>
        <v>-247800</v>
      </c>
    </row>
    <row r="84" spans="1:5" x14ac:dyDescent="0.2">
      <c r="A84" s="8" t="s">
        <v>47</v>
      </c>
      <c r="B84" s="16">
        <v>74700</v>
      </c>
      <c r="C84" s="27">
        <v>377600</v>
      </c>
      <c r="D84" s="27">
        <v>40700</v>
      </c>
      <c r="E84" s="22">
        <f t="shared" si="1"/>
        <v>-336900</v>
      </c>
    </row>
    <row r="85" spans="1:5" x14ac:dyDescent="0.2">
      <c r="A85" s="8"/>
      <c r="B85" s="16"/>
      <c r="C85" s="16"/>
      <c r="D85" s="16"/>
      <c r="E85" s="21"/>
    </row>
    <row r="86" spans="1:5" s="1" customFormat="1" x14ac:dyDescent="0.2">
      <c r="A86" s="10" t="s">
        <v>48</v>
      </c>
      <c r="B86" s="15">
        <f>B63+B65+B67+B72+B76+B81</f>
        <v>18800900</v>
      </c>
      <c r="C86" s="15">
        <f>C63+C65+C67+C72+C76+C81</f>
        <v>18634700</v>
      </c>
      <c r="D86" s="15">
        <f>D63+D65+D67+D72+D76+D81</f>
        <v>8219100</v>
      </c>
      <c r="E86" s="21">
        <f t="shared" si="1"/>
        <v>-10415600</v>
      </c>
    </row>
    <row r="87" spans="1:5" x14ac:dyDescent="0.2">
      <c r="A87" s="8"/>
      <c r="B87" s="16"/>
      <c r="C87" s="16"/>
      <c r="D87" s="16"/>
      <c r="E87" s="21"/>
    </row>
    <row r="88" spans="1:5" s="1" customFormat="1" x14ac:dyDescent="0.2">
      <c r="A88" s="10" t="s">
        <v>49</v>
      </c>
      <c r="B88" s="15">
        <f>B50-B86</f>
        <v>25600</v>
      </c>
      <c r="C88" s="15">
        <f>C50-C86</f>
        <v>360500</v>
      </c>
      <c r="D88" s="15">
        <f>D50-D86</f>
        <v>1484500</v>
      </c>
      <c r="E88" s="21">
        <f t="shared" si="1"/>
        <v>1124000</v>
      </c>
    </row>
    <row r="89" spans="1:5" x14ac:dyDescent="0.2">
      <c r="A89" s="8"/>
      <c r="B89" s="16"/>
      <c r="C89" s="16"/>
      <c r="D89" s="16"/>
      <c r="E89" s="21"/>
    </row>
    <row r="90" spans="1:5" x14ac:dyDescent="0.2">
      <c r="A90" s="8" t="s">
        <v>50</v>
      </c>
      <c r="B90" s="16">
        <v>478300</v>
      </c>
      <c r="C90" s="16">
        <v>203500</v>
      </c>
      <c r="D90" s="16">
        <v>2700</v>
      </c>
      <c r="E90" s="22">
        <f t="shared" si="1"/>
        <v>-200800</v>
      </c>
    </row>
    <row r="91" spans="1:5" x14ac:dyDescent="0.2">
      <c r="A91" s="8" t="s">
        <v>51</v>
      </c>
      <c r="B91" s="16">
        <v>55500</v>
      </c>
      <c r="C91" s="16">
        <v>65900</v>
      </c>
      <c r="D91" s="16">
        <v>4700</v>
      </c>
      <c r="E91" s="22">
        <f t="shared" si="1"/>
        <v>-61200</v>
      </c>
    </row>
    <row r="92" spans="1:5" s="1" customFormat="1" x14ac:dyDescent="0.2">
      <c r="A92" s="10" t="s">
        <v>52</v>
      </c>
      <c r="B92" s="15">
        <f t="shared" ref="B92" si="2">B90-B91</f>
        <v>422800</v>
      </c>
      <c r="C92" s="15">
        <f t="shared" ref="C92:D92" si="3">C90-C91</f>
        <v>137600</v>
      </c>
      <c r="D92" s="15">
        <f t="shared" si="3"/>
        <v>-2000</v>
      </c>
      <c r="E92" s="21">
        <f t="shared" si="1"/>
        <v>-139600</v>
      </c>
    </row>
    <row r="93" spans="1:5" x14ac:dyDescent="0.2">
      <c r="A93" s="8"/>
      <c r="B93" s="16"/>
      <c r="C93" s="16"/>
      <c r="D93" s="16"/>
      <c r="E93" s="21"/>
    </row>
    <row r="94" spans="1:5" s="1" customFormat="1" x14ac:dyDescent="0.2">
      <c r="A94" s="10" t="s">
        <v>53</v>
      </c>
      <c r="B94" s="15">
        <f t="shared" ref="B94" si="4">B88+B92</f>
        <v>448400</v>
      </c>
      <c r="C94" s="15">
        <f t="shared" ref="C94:D94" si="5">C88+C92</f>
        <v>498100</v>
      </c>
      <c r="D94" s="15">
        <f t="shared" si="5"/>
        <v>1482500</v>
      </c>
      <c r="E94" s="21">
        <f t="shared" si="1"/>
        <v>984400</v>
      </c>
    </row>
    <row r="95" spans="1:5" x14ac:dyDescent="0.2">
      <c r="A95" s="8"/>
      <c r="B95" s="16"/>
      <c r="C95" s="16"/>
      <c r="D95" s="16"/>
      <c r="E95" s="21"/>
    </row>
    <row r="96" spans="1:5" s="1" customFormat="1" x14ac:dyDescent="0.2">
      <c r="A96" s="10" t="s">
        <v>54</v>
      </c>
      <c r="B96" s="15">
        <v>456000</v>
      </c>
      <c r="C96" s="15">
        <v>0</v>
      </c>
      <c r="D96" s="15">
        <v>0</v>
      </c>
      <c r="E96" s="21">
        <f t="shared" si="1"/>
        <v>0</v>
      </c>
    </row>
    <row r="97" spans="1:5" x14ac:dyDescent="0.2">
      <c r="A97" s="8"/>
      <c r="B97" s="16"/>
      <c r="C97" s="16"/>
      <c r="D97" s="16"/>
      <c r="E97" s="21"/>
    </row>
    <row r="98" spans="1:5" x14ac:dyDescent="0.2">
      <c r="A98" s="8"/>
      <c r="B98" s="16"/>
      <c r="C98" s="16"/>
      <c r="D98" s="16"/>
      <c r="E98" s="21"/>
    </row>
    <row r="99" spans="1:5" s="1" customFormat="1" x14ac:dyDescent="0.2">
      <c r="A99" s="11" t="s">
        <v>55</v>
      </c>
      <c r="B99" s="17">
        <f t="shared" ref="B99" si="6">B94+B96</f>
        <v>904400</v>
      </c>
      <c r="C99" s="17">
        <f t="shared" ref="C99:D99" si="7">C94+C96</f>
        <v>498100</v>
      </c>
      <c r="D99" s="17">
        <f t="shared" si="7"/>
        <v>1482500</v>
      </c>
      <c r="E99" s="23">
        <f t="shared" si="1"/>
        <v>984400</v>
      </c>
    </row>
    <row r="100" spans="1:5" x14ac:dyDescent="0.2">
      <c r="B100" s="5"/>
      <c r="C100" s="5"/>
      <c r="D100" s="5"/>
      <c r="E100" s="6"/>
    </row>
    <row r="101" spans="1:5" x14ac:dyDescent="0.2">
      <c r="B101" s="5"/>
      <c r="C101" s="5"/>
      <c r="D101" s="5"/>
      <c r="E101" s="6"/>
    </row>
    <row r="102" spans="1:5" x14ac:dyDescent="0.2">
      <c r="B102" s="5"/>
      <c r="C102" s="5"/>
      <c r="D102" s="5"/>
      <c r="E102" s="6"/>
    </row>
    <row r="103" spans="1:5" x14ac:dyDescent="0.2">
      <c r="B103" s="5"/>
      <c r="C103" s="5"/>
      <c r="D103" s="5"/>
      <c r="E103" s="6"/>
    </row>
    <row r="104" spans="1:5" x14ac:dyDescent="0.2">
      <c r="B104" s="5"/>
      <c r="C104" s="5"/>
      <c r="D104" s="5"/>
      <c r="E104" s="6"/>
    </row>
    <row r="105" spans="1:5" x14ac:dyDescent="0.2">
      <c r="A105" s="2" t="s">
        <v>64</v>
      </c>
      <c r="B105" s="2" t="s">
        <v>56</v>
      </c>
      <c r="C105" s="5"/>
      <c r="E105" s="6"/>
    </row>
    <row r="106" spans="1:5" x14ac:dyDescent="0.2">
      <c r="B106" s="5"/>
      <c r="C106" s="5"/>
      <c r="D106" s="5"/>
      <c r="E106" s="6"/>
    </row>
    <row r="107" spans="1:5" x14ac:dyDescent="0.2">
      <c r="B107" s="2" t="s">
        <v>57</v>
      </c>
      <c r="C107" s="5"/>
      <c r="E107" s="6"/>
    </row>
    <row r="108" spans="1:5" x14ac:dyDescent="0.2">
      <c r="B108" s="5"/>
      <c r="C108" s="5"/>
      <c r="D108" s="5"/>
      <c r="E108" s="6"/>
    </row>
    <row r="109" spans="1:5" x14ac:dyDescent="0.2">
      <c r="B109" s="5"/>
      <c r="C109" s="5"/>
      <c r="D109" s="5"/>
      <c r="E109" s="6"/>
    </row>
    <row r="110" spans="1:5" x14ac:dyDescent="0.2">
      <c r="B110" s="5"/>
      <c r="C110" s="5"/>
      <c r="D110" s="5"/>
      <c r="E110" s="6"/>
    </row>
    <row r="111" spans="1:5" x14ac:dyDescent="0.2">
      <c r="B111" s="5"/>
      <c r="C111" s="5"/>
      <c r="D111" s="5"/>
      <c r="E111" s="6"/>
    </row>
    <row r="112" spans="1:5" x14ac:dyDescent="0.2">
      <c r="B112" s="5"/>
      <c r="C112" s="5"/>
      <c r="D112" s="5"/>
      <c r="E112" s="6"/>
    </row>
    <row r="113" spans="2:5" x14ac:dyDescent="0.2">
      <c r="B113" s="5"/>
      <c r="C113" s="5"/>
      <c r="D113" s="5"/>
      <c r="E113" s="6"/>
    </row>
    <row r="114" spans="2:5" x14ac:dyDescent="0.2">
      <c r="B114" s="5"/>
      <c r="C114" s="5"/>
      <c r="D114" s="5"/>
      <c r="E114" s="6"/>
    </row>
    <row r="115" spans="2:5" x14ac:dyDescent="0.2">
      <c r="B115" s="5"/>
      <c r="C115" s="5"/>
      <c r="D115" s="5"/>
      <c r="E115" s="6"/>
    </row>
    <row r="116" spans="2:5" x14ac:dyDescent="0.2">
      <c r="B116" s="5"/>
      <c r="C116" s="5"/>
      <c r="D116" s="5"/>
      <c r="E116" s="6"/>
    </row>
    <row r="117" spans="2:5" x14ac:dyDescent="0.2">
      <c r="B117" s="5"/>
      <c r="C117" s="5"/>
      <c r="D117" s="5"/>
      <c r="E117" s="6"/>
    </row>
    <row r="118" spans="2:5" x14ac:dyDescent="0.2">
      <c r="B118" s="5"/>
      <c r="C118" s="5"/>
      <c r="D118" s="5"/>
      <c r="E118" s="6"/>
    </row>
    <row r="119" spans="2:5" x14ac:dyDescent="0.2">
      <c r="B119" s="5"/>
      <c r="C119" s="5"/>
      <c r="D119" s="5"/>
      <c r="E119" s="6"/>
    </row>
  </sheetData>
  <pageMargins left="0.70866141732283472" right="0.59055118110236227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Kappeln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Rohde</dc:creator>
  <cp:lastModifiedBy>Ute Rohde</cp:lastModifiedBy>
  <cp:lastPrinted>2017-04-18T12:18:12Z</cp:lastPrinted>
  <dcterms:created xsi:type="dcterms:W3CDTF">2017-01-16T13:48:05Z</dcterms:created>
  <dcterms:modified xsi:type="dcterms:W3CDTF">2017-04-18T12:19:49Z</dcterms:modified>
</cp:coreProperties>
</file>